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.requena\Desktop\"/>
    </mc:Choice>
  </mc:AlternateContent>
  <xr:revisionPtr revIDLastSave="0" documentId="8_{3094A0EA-352E-41AA-B79B-C9745F7D411F}" xr6:coauthVersionLast="46" xr6:coauthVersionMax="46" xr10:uidLastSave="{00000000-0000-0000-0000-000000000000}"/>
  <bookViews>
    <workbookView xWindow="-108" yWindow="-108" windowWidth="23256" windowHeight="12576" xr2:uid="{0AAF39E9-337E-4485-9ADE-5B648FF2DFD7}"/>
  </bookViews>
  <sheets>
    <sheet name="Croc canard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2" l="1"/>
  <c r="J47" i="2"/>
  <c r="J48" i="2"/>
  <c r="J49" i="2"/>
  <c r="J50" i="2"/>
  <c r="J45" i="2"/>
  <c r="H46" i="2"/>
  <c r="H47" i="2"/>
  <c r="H48" i="2"/>
  <c r="H49" i="2"/>
  <c r="H50" i="2"/>
  <c r="H45" i="2"/>
  <c r="F35" i="2"/>
  <c r="I56" i="2"/>
  <c r="O54" i="2"/>
  <c r="J54" i="2" s="1"/>
  <c r="O53" i="2"/>
  <c r="J53" i="2" s="1"/>
  <c r="K35" i="2"/>
  <c r="H18" i="2"/>
  <c r="H17" i="2"/>
  <c r="H16" i="2"/>
  <c r="H15" i="2"/>
  <c r="H14" i="2"/>
  <c r="H13" i="2"/>
  <c r="J51" i="2" l="1"/>
  <c r="J52" i="2" s="1"/>
  <c r="J55" i="2" l="1"/>
  <c r="J56" i="2" s="1"/>
  <c r="K36" i="2" s="1"/>
  <c r="K37" i="2" s="1"/>
</calcChain>
</file>

<file path=xl/sharedStrings.xml><?xml version="1.0" encoding="utf-8"?>
<sst xmlns="http://schemas.openxmlformats.org/spreadsheetml/2006/main" count="56" uniqueCount="47">
  <si>
    <t xml:space="preserve">Croc Canard </t>
  </si>
  <si>
    <t>INGREDIENTS</t>
  </si>
  <si>
    <t xml:space="preserve">Poids (kg) pour </t>
  </si>
  <si>
    <t>1 portion</t>
  </si>
  <si>
    <t>portions</t>
  </si>
  <si>
    <t>Steak de Canard</t>
  </si>
  <si>
    <t>Pain de mie boulanger</t>
  </si>
  <si>
    <t>Comté fruité</t>
  </si>
  <si>
    <t>feuilles de Batavia</t>
  </si>
  <si>
    <t>petit Oignon doux</t>
  </si>
  <si>
    <t>sauce Béarnaise</t>
  </si>
  <si>
    <t>ETAPES DE PREPARATION</t>
  </si>
  <si>
    <t>Dans une poêle chaude, saisir les burgers sans ajout de matière grasse, 1 min sur chaque face à feu moyen puis 3min30 sur chaque face à feu doux.</t>
  </si>
  <si>
    <t>Pendant ce temps, passez les tranches de pains 2 mn au four.</t>
  </si>
  <si>
    <t>A cuisson de la viande, déposez les steaks sur 2 bases de pain, recouvrez de Comté, ajoutez un tour de poivre du moulin, et repositionnez au four 2 mn</t>
  </si>
  <si>
    <t>Couvrir de sauce béarnaise le côté non-grillé des 2 tranches pain restantes.</t>
  </si>
  <si>
    <t>Ajoutez quelques filaments d’oignon émincé, et la batavia.</t>
  </si>
  <si>
    <t>Lorsque le fromage est bien coulant, sortez du four, couvrez l’ensemble de la tranche « végétale »</t>
  </si>
  <si>
    <t>Servez chaud et régalez-vous !</t>
  </si>
  <si>
    <t>COUT DE REVIENT</t>
  </si>
  <si>
    <r>
      <rPr>
        <b/>
        <u/>
        <sz val="12"/>
        <color theme="1"/>
        <rFont val="Calibri"/>
        <family val="2"/>
        <scheme val="minor"/>
      </rPr>
      <t>Informations à compléter</t>
    </r>
    <r>
      <rPr>
        <b/>
        <sz val="12"/>
        <color theme="1"/>
        <rFont val="Calibri"/>
        <family val="2"/>
        <scheme val="minor"/>
      </rPr>
      <t xml:space="preserve"> : CASES EN VERT </t>
    </r>
  </si>
  <si>
    <t xml:space="preserve">Coût de revient </t>
  </si>
  <si>
    <t>Nombre de portions à préparer :</t>
  </si>
  <si>
    <t xml:space="preserve">Prix de vente HT Hors emballage </t>
  </si>
  <si>
    <t>Pourcentage moyen d'invendus :</t>
  </si>
  <si>
    <t>Coût matière théorique</t>
  </si>
  <si>
    <t xml:space="preserve">Prix de vente TTC avec emballage : </t>
  </si>
  <si>
    <t xml:space="preserve">% coût matière </t>
  </si>
  <si>
    <t xml:space="preserve">Cout de l'emballage </t>
  </si>
  <si>
    <t xml:space="preserve">Taux TVA : </t>
  </si>
  <si>
    <t>POIDS BRUT</t>
  </si>
  <si>
    <t>UNITE</t>
  </si>
  <si>
    <t>PRIX KG HT</t>
  </si>
  <si>
    <t>PRIX UNITAIRE</t>
  </si>
  <si>
    <t xml:space="preserve">Observations </t>
  </si>
  <si>
    <t>Coût matière globale :</t>
  </si>
  <si>
    <t>COUTS HORAIRES</t>
  </si>
  <si>
    <t>Coût matière unitaire HT :</t>
  </si>
  <si>
    <t>Nbre d'heure</t>
  </si>
  <si>
    <t xml:space="preserve">Coût horaire </t>
  </si>
  <si>
    <t xml:space="preserve">Total </t>
  </si>
  <si>
    <t xml:space="preserve">Coût temps cuisine </t>
  </si>
  <si>
    <t xml:space="preserve">Coût temps Cuisine </t>
  </si>
  <si>
    <t xml:space="preserve">Coût temps cuisine nuit </t>
  </si>
  <si>
    <t xml:space="preserve">Coût temps Cuisine Nuit </t>
  </si>
  <si>
    <t>Coût de revient unitaire  TTC :</t>
  </si>
  <si>
    <t>Coût de revient unitaire TTC incluant les invendus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</si>
</sst>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\ &quot;€&quot;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4" tint="0.399975585192419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4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5" xfId="0" applyBorder="1"/>
    <xf numFmtId="0" fontId="6" fillId="0" borderId="5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horizontal="right" wrapText="1"/>
    </xf>
    <xf numFmtId="9" fontId="9" fillId="2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right"/>
    </xf>
    <xf numFmtId="165" fontId="9" fillId="3" borderId="0" xfId="0" applyNumberFormat="1" applyFont="1" applyFill="1" applyAlignment="1">
      <alignment horizontal="center" vertical="center"/>
    </xf>
    <xf numFmtId="9" fontId="9" fillId="3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6" fontId="6" fillId="2" borderId="18" xfId="0" applyNumberFormat="1" applyFont="1" applyFill="1" applyBorder="1" applyAlignment="1">
      <alignment vertical="center"/>
    </xf>
    <xf numFmtId="166" fontId="6" fillId="0" borderId="19" xfId="0" applyNumberFormat="1" applyFont="1" applyBorder="1" applyAlignment="1">
      <alignment horizontal="right" vertical="center"/>
    </xf>
    <xf numFmtId="166" fontId="6" fillId="2" borderId="21" xfId="0" applyNumberFormat="1" applyFont="1" applyFill="1" applyBorder="1" applyAlignment="1">
      <alignment vertical="center"/>
    </xf>
    <xf numFmtId="166" fontId="6" fillId="2" borderId="22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166" fontId="6" fillId="0" borderId="24" xfId="0" applyNumberFormat="1" applyFont="1" applyBorder="1" applyAlignment="1">
      <alignment horizontal="right"/>
    </xf>
    <xf numFmtId="0" fontId="12" fillId="0" borderId="4" xfId="0" applyFont="1" applyBorder="1" applyAlignment="1">
      <alignment vertical="top"/>
    </xf>
    <xf numFmtId="166" fontId="6" fillId="0" borderId="27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6" fontId="15" fillId="0" borderId="31" xfId="0" applyNumberFormat="1" applyFont="1" applyBorder="1"/>
    <xf numFmtId="0" fontId="6" fillId="0" borderId="26" xfId="0" applyFont="1" applyBorder="1"/>
    <xf numFmtId="0" fontId="6" fillId="2" borderId="26" xfId="0" applyFont="1" applyFill="1" applyBorder="1" applyAlignment="1">
      <alignment horizontal="center"/>
    </xf>
    <xf numFmtId="166" fontId="6" fillId="2" borderId="26" xfId="0" applyNumberFormat="1" applyFont="1" applyFill="1" applyBorder="1" applyAlignment="1">
      <alignment horizontal="center"/>
    </xf>
    <xf numFmtId="166" fontId="6" fillId="0" borderId="26" xfId="0" applyNumberFormat="1" applyFont="1" applyBorder="1" applyAlignment="1">
      <alignment horizontal="center"/>
    </xf>
    <xf numFmtId="166" fontId="15" fillId="0" borderId="34" xfId="0" applyNumberFormat="1" applyFont="1" applyBorder="1"/>
    <xf numFmtId="0" fontId="6" fillId="0" borderId="35" xfId="0" applyFont="1" applyBorder="1"/>
    <xf numFmtId="0" fontId="6" fillId="2" borderId="35" xfId="0" applyFont="1" applyFill="1" applyBorder="1" applyAlignment="1">
      <alignment horizontal="center"/>
    </xf>
    <xf numFmtId="166" fontId="6" fillId="2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9" fontId="6" fillId="0" borderId="37" xfId="0" applyNumberFormat="1" applyFont="1" applyBorder="1" applyAlignment="1">
      <alignment vertical="center"/>
    </xf>
    <xf numFmtId="166" fontId="16" fillId="0" borderId="38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39" xfId="0" applyBorder="1"/>
    <xf numFmtId="0" fontId="0" fillId="0" borderId="40" xfId="0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6" fillId="0" borderId="17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 vertic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9" fillId="0" borderId="16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14" fillId="4" borderId="29" xfId="0" applyFont="1" applyFill="1" applyBorder="1" applyAlignment="1">
      <alignment horizontal="right"/>
    </xf>
    <xf numFmtId="0" fontId="14" fillId="4" borderId="30" xfId="0" applyFont="1" applyFill="1" applyBorder="1" applyAlignment="1">
      <alignment horizontal="right"/>
    </xf>
    <xf numFmtId="0" fontId="14" fillId="4" borderId="32" xfId="0" applyFont="1" applyFill="1" applyBorder="1" applyAlignment="1">
      <alignment horizontal="right"/>
    </xf>
    <xf numFmtId="0" fontId="14" fillId="4" borderId="33" xfId="0" applyFont="1" applyFill="1" applyBorder="1" applyAlignment="1">
      <alignment horizontal="right"/>
    </xf>
    <xf numFmtId="0" fontId="6" fillId="0" borderId="16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316577</xdr:colOff>
      <xdr:row>31</xdr:row>
      <xdr:rowOff>152400</xdr:rowOff>
    </xdr:from>
    <xdr:to>
      <xdr:col>6</xdr:col>
      <xdr:colOff>554182</xdr:colOff>
      <xdr:row>39</xdr:row>
      <xdr:rowOff>138546</xdr:rowOff>
    </xdr:to>
    <xdr:sp macro="" textlink="">
      <xdr:nvSpPr>
        <xdr:cNvPr id="2" name="Rectangle : coins arrondis 6">
          <a:extLst>
            <a:ext uri="{FF2B5EF4-FFF2-40B4-BE49-F238E27FC236}">
              <a16:creationId xmlns:a16="http://schemas.microsoft.com/office/drawing/2014/main" id="{D26A4916-2D22-4D23-A140-DA2A57B12A1A}"/>
            </a:ext>
            <a:ext uri="{147F2762-F138-4A5C-976F-8EAC2B608ADB}">
              <a16:predDERef xmlns:a16="http://schemas.microsoft.com/office/drawing/2014/main" pred="{C6F11E70-5CAC-483B-94F4-2644FC5C7B74}"/>
            </a:ext>
          </a:extLst>
        </xdr:cNvPr>
        <xdr:cNvSpPr/>
      </xdr:nvSpPr>
      <xdr:spPr>
        <a:xfrm>
          <a:off x="3463637" y="7591425"/>
          <a:ext cx="5211560" cy="1392036"/>
        </a:xfrm>
        <a:prstGeom prst="roundRect">
          <a:avLst/>
        </a:prstGeom>
        <a:noFill/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628650</xdr:colOff>
      <xdr:row>1</xdr:row>
      <xdr:rowOff>419100</xdr:rowOff>
    </xdr:from>
    <xdr:to>
      <xdr:col>2</xdr:col>
      <xdr:colOff>1066800</xdr:colOff>
      <xdr:row>11</xdr:row>
      <xdr:rowOff>209550</xdr:rowOff>
    </xdr:to>
    <xdr:sp macro="" textlink="">
      <xdr:nvSpPr>
        <xdr:cNvPr id="3" name="Rectangle : coins arrondis 16">
          <a:extLst>
            <a:ext uri="{FF2B5EF4-FFF2-40B4-BE49-F238E27FC236}">
              <a16:creationId xmlns:a16="http://schemas.microsoft.com/office/drawing/2014/main" id="{3AEE5184-6FEA-447D-9AE4-C946274F1B2D}"/>
            </a:ext>
            <a:ext uri="{147F2762-F138-4A5C-976F-8EAC2B608ADB}">
              <a16:predDERef xmlns:a16="http://schemas.microsoft.com/office/drawing/2014/main" pred="{D26A4916-2D22-4D23-A140-DA2A57B12A1A}"/>
            </a:ext>
          </a:extLst>
        </xdr:cNvPr>
        <xdr:cNvSpPr/>
      </xdr:nvSpPr>
      <xdr:spPr>
        <a:xfrm>
          <a:off x="628650" y="609600"/>
          <a:ext cx="2143125" cy="2400300"/>
        </a:xfrm>
        <a:prstGeom prst="round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2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212629</xdr:colOff>
      <xdr:row>52</xdr:row>
      <xdr:rowOff>103908</xdr:rowOff>
    </xdr:from>
    <xdr:to>
      <xdr:col>10</xdr:col>
      <xdr:colOff>1038129</xdr:colOff>
      <xdr:row>53</xdr:row>
      <xdr:rowOff>161636</xdr:rowOff>
    </xdr:to>
    <xdr:sp macro="" textlink="">
      <xdr:nvSpPr>
        <xdr:cNvPr id="4" name="Flèche : double flèche horizontale 3">
          <a:extLst>
            <a:ext uri="{FF2B5EF4-FFF2-40B4-BE49-F238E27FC236}">
              <a16:creationId xmlns:a16="http://schemas.microsoft.com/office/drawing/2014/main" id="{275772D3-9D24-4D1F-AC90-FB54443C9155}"/>
            </a:ext>
          </a:extLst>
        </xdr:cNvPr>
        <xdr:cNvSpPr/>
      </xdr:nvSpPr>
      <xdr:spPr>
        <a:xfrm>
          <a:off x="12715144" y="12427353"/>
          <a:ext cx="831215" cy="261563"/>
        </a:xfrm>
        <a:prstGeom prst="leftRightArrow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1074662</xdr:colOff>
      <xdr:row>31</xdr:row>
      <xdr:rowOff>141212</xdr:rowOff>
    </xdr:from>
    <xdr:to>
      <xdr:col>11</xdr:col>
      <xdr:colOff>207887</xdr:colOff>
      <xdr:row>39</xdr:row>
      <xdr:rowOff>65012</xdr:rowOff>
    </xdr:to>
    <xdr:sp macro="" textlink="">
      <xdr:nvSpPr>
        <xdr:cNvPr id="5" name="Rectangle : coins arrondis 6">
          <a:extLst>
            <a:ext uri="{FF2B5EF4-FFF2-40B4-BE49-F238E27FC236}">
              <a16:creationId xmlns:a16="http://schemas.microsoft.com/office/drawing/2014/main" id="{B7243504-79C3-492B-B450-DEE96BE029BF}"/>
            </a:ext>
            <a:ext uri="{147F2762-F138-4A5C-976F-8EAC2B608ADB}">
              <a16:predDERef xmlns:a16="http://schemas.microsoft.com/office/drawing/2014/main" pred="{8FDD8F81-3354-421A-A554-1465120AF0A2}"/>
            </a:ext>
          </a:extLst>
        </xdr:cNvPr>
        <xdr:cNvSpPr/>
      </xdr:nvSpPr>
      <xdr:spPr>
        <a:xfrm>
          <a:off x="10239617" y="7578332"/>
          <a:ext cx="3688080" cy="1333500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773545</xdr:colOff>
      <xdr:row>8</xdr:row>
      <xdr:rowOff>92363</xdr:rowOff>
    </xdr:from>
    <xdr:to>
      <xdr:col>9</xdr:col>
      <xdr:colOff>103909</xdr:colOff>
      <xdr:row>11</xdr:row>
      <xdr:rowOff>92364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C1123B07-15BC-404E-B5CD-80F8D300C875}"/>
            </a:ext>
          </a:extLst>
        </xdr:cNvPr>
        <xdr:cNvCxnSpPr/>
      </xdr:nvCxnSpPr>
      <xdr:spPr>
        <a:xfrm flipH="1">
          <a:off x="9940405" y="2201198"/>
          <a:ext cx="1439199" cy="723901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196273</xdr:colOff>
      <xdr:row>7</xdr:row>
      <xdr:rowOff>92364</xdr:rowOff>
    </xdr:from>
    <xdr:to>
      <xdr:col>10</xdr:col>
      <xdr:colOff>785091</xdr:colOff>
      <xdr:row>8</xdr:row>
      <xdr:rowOff>184727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2388538F-D0D4-475B-9680-D8BC008A1DF2}"/>
            </a:ext>
          </a:extLst>
        </xdr:cNvPr>
        <xdr:cNvSpPr txBox="1"/>
      </xdr:nvSpPr>
      <xdr:spPr>
        <a:xfrm>
          <a:off x="11475778" y="2020224"/>
          <a:ext cx="1811828" cy="267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i="1">
              <a:solidFill>
                <a:schemeClr val="accent6">
                  <a:lumMod val="60000"/>
                  <a:lumOff val="40000"/>
                </a:schemeClr>
              </a:solidFill>
            </a:rPr>
            <a:t>A compléter</a:t>
          </a:r>
          <a:r>
            <a:rPr lang="fr-FR" sz="1200" i="1" baseline="0">
              <a:solidFill>
                <a:schemeClr val="accent6">
                  <a:lumMod val="60000"/>
                  <a:lumOff val="40000"/>
                </a:schemeClr>
              </a:solidFill>
            </a:rPr>
            <a:t> </a:t>
          </a:r>
          <a:endParaRPr lang="fr-FR" sz="1200" i="1">
            <a:solidFill>
              <a:schemeClr val="accent6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2303-96C8-42E9-B529-5F257DCD811B}">
  <sheetPr>
    <pageSetUpPr fitToPage="1"/>
  </sheetPr>
  <dimension ref="A1:Q59"/>
  <sheetViews>
    <sheetView showGridLines="0" tabSelected="1" zoomScale="90" zoomScaleNormal="90" workbookViewId="0">
      <selection activeCell="B19" sqref="B19"/>
    </sheetView>
  </sheetViews>
  <sheetFormatPr baseColWidth="10" defaultColWidth="11.44140625" defaultRowHeight="14.4" x14ac:dyDescent="0.3"/>
  <cols>
    <col min="1" max="1" width="17.109375" customWidth="1"/>
    <col min="2" max="2" width="8.44140625" customWidth="1"/>
    <col min="3" max="3" width="20.33203125" customWidth="1"/>
    <col min="4" max="4" width="7.33203125" customWidth="1"/>
    <col min="5" max="5" width="34" customWidth="1"/>
    <col min="6" max="6" width="15.6640625" customWidth="1"/>
    <col min="7" max="7" width="15.109375" customWidth="1"/>
    <col min="8" max="8" width="17.33203125" customWidth="1"/>
    <col min="9" max="9" width="13.44140625" customWidth="1"/>
    <col min="10" max="10" width="17.88671875" customWidth="1"/>
    <col min="11" max="11" width="17.6640625" customWidth="1"/>
    <col min="12" max="12" width="23.5546875" bestFit="1" customWidth="1"/>
    <col min="13" max="15" width="11" style="1" customWidth="1"/>
    <col min="16" max="16" width="15.88671875" customWidth="1"/>
  </cols>
  <sheetData>
    <row r="1" spans="1:17" ht="15" thickBot="1" x14ac:dyDescent="0.35"/>
    <row r="2" spans="1:17" ht="36.6" x14ac:dyDescent="0.7">
      <c r="A2" s="2"/>
      <c r="B2" s="3"/>
      <c r="C2" s="3"/>
      <c r="D2" s="3"/>
      <c r="E2" s="77" t="s">
        <v>0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4"/>
    </row>
    <row r="3" spans="1:17" ht="21" x14ac:dyDescent="0.4">
      <c r="A3" s="5"/>
      <c r="F3" s="6"/>
      <c r="G3" s="6"/>
      <c r="H3" s="6"/>
      <c r="I3" s="6"/>
      <c r="J3" s="6"/>
      <c r="K3" s="6"/>
      <c r="L3" s="6"/>
      <c r="M3" s="7"/>
      <c r="N3" s="7"/>
      <c r="O3" s="7"/>
      <c r="P3" s="8"/>
      <c r="Q3" s="6"/>
    </row>
    <row r="4" spans="1:17" ht="18" customHeight="1" x14ac:dyDescent="0.35">
      <c r="A4" s="5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1"/>
      <c r="Q4" s="9"/>
    </row>
    <row r="5" spans="1:17" ht="12" customHeight="1" x14ac:dyDescent="0.3">
      <c r="A5" s="5"/>
      <c r="E5" s="79"/>
      <c r="F5" s="79"/>
      <c r="G5" s="79"/>
      <c r="H5" s="79"/>
      <c r="I5" s="79"/>
      <c r="J5" s="79"/>
      <c r="K5" s="12"/>
      <c r="L5" s="12"/>
      <c r="M5" s="13"/>
      <c r="N5" s="13"/>
      <c r="O5" s="13"/>
      <c r="P5" s="14"/>
      <c r="Q5" s="12"/>
    </row>
    <row r="6" spans="1:17" ht="34.200000000000003" customHeight="1" x14ac:dyDescent="0.3">
      <c r="A6" s="5"/>
      <c r="C6" s="12"/>
      <c r="D6" s="12"/>
      <c r="E6" s="79"/>
      <c r="F6" s="79"/>
      <c r="G6" s="79"/>
      <c r="H6" s="79"/>
      <c r="I6" s="79"/>
      <c r="J6" s="79"/>
      <c r="K6" s="12"/>
      <c r="L6" s="12"/>
      <c r="M6" s="13"/>
      <c r="N6" s="13"/>
      <c r="O6" s="13"/>
      <c r="P6" s="14"/>
      <c r="Q6" s="12"/>
    </row>
    <row r="7" spans="1:17" ht="14.4" customHeight="1" x14ac:dyDescent="0.3">
      <c r="A7" s="5"/>
      <c r="F7" s="15"/>
      <c r="G7" s="15"/>
      <c r="H7" s="15"/>
      <c r="I7" s="15"/>
      <c r="P7" s="14"/>
      <c r="Q7" s="12"/>
    </row>
    <row r="8" spans="1:17" ht="14.4" customHeight="1" x14ac:dyDescent="0.3">
      <c r="A8" s="5"/>
      <c r="P8" s="16"/>
    </row>
    <row r="9" spans="1:17" ht="27.45" customHeight="1" x14ac:dyDescent="0.5">
      <c r="A9" s="5"/>
      <c r="E9" s="80" t="s">
        <v>1</v>
      </c>
      <c r="F9" s="80"/>
      <c r="P9" s="16"/>
    </row>
    <row r="10" spans="1:17" ht="15.6" x14ac:dyDescent="0.3">
      <c r="A10" s="5"/>
      <c r="P10" s="17"/>
    </row>
    <row r="11" spans="1:17" ht="14.4" customHeight="1" x14ac:dyDescent="0.3">
      <c r="A11" s="5"/>
      <c r="E11" s="81" t="s">
        <v>1</v>
      </c>
      <c r="F11" s="81"/>
      <c r="G11" s="18" t="s">
        <v>2</v>
      </c>
      <c r="H11" s="82" t="s">
        <v>2</v>
      </c>
      <c r="I11" s="83"/>
      <c r="P11" s="16"/>
    </row>
    <row r="12" spans="1:17" ht="18" x14ac:dyDescent="0.35">
      <c r="A12" s="5"/>
      <c r="E12" s="81"/>
      <c r="F12" s="81"/>
      <c r="G12" s="19" t="s">
        <v>3</v>
      </c>
      <c r="H12" s="20">
        <v>1</v>
      </c>
      <c r="I12" s="21" t="s">
        <v>4</v>
      </c>
      <c r="P12" s="16"/>
    </row>
    <row r="13" spans="1:17" ht="46.95" customHeight="1" x14ac:dyDescent="0.3">
      <c r="A13" s="5"/>
      <c r="E13" s="73" t="s">
        <v>5</v>
      </c>
      <c r="F13" s="74"/>
      <c r="G13" s="22">
        <v>0.12</v>
      </c>
      <c r="H13" s="75">
        <f>G13*F35</f>
        <v>0.12</v>
      </c>
      <c r="I13" s="76"/>
      <c r="P13" s="16"/>
    </row>
    <row r="14" spans="1:17" ht="15.6" x14ac:dyDescent="0.3">
      <c r="A14" s="5"/>
      <c r="E14" s="86" t="s">
        <v>6</v>
      </c>
      <c r="F14" s="87"/>
      <c r="G14" s="22">
        <v>0.08</v>
      </c>
      <c r="H14" s="88">
        <f>G14*F35</f>
        <v>0.08</v>
      </c>
      <c r="I14" s="89"/>
      <c r="P14" s="16"/>
    </row>
    <row r="15" spans="1:17" ht="18" customHeight="1" x14ac:dyDescent="0.3">
      <c r="A15" s="5"/>
      <c r="E15" s="86" t="s">
        <v>7</v>
      </c>
      <c r="F15" s="87"/>
      <c r="G15" s="22">
        <v>0.04</v>
      </c>
      <c r="H15" s="88">
        <f>G15*F35</f>
        <v>0.04</v>
      </c>
      <c r="I15" s="89"/>
      <c r="P15" s="16"/>
    </row>
    <row r="16" spans="1:17" ht="21" customHeight="1" x14ac:dyDescent="0.3">
      <c r="A16" s="5"/>
      <c r="E16" s="86" t="s">
        <v>8</v>
      </c>
      <c r="F16" s="87"/>
      <c r="G16" s="22">
        <v>0.01</v>
      </c>
      <c r="H16" s="88">
        <f>G16*F35</f>
        <v>0.01</v>
      </c>
      <c r="I16" s="89"/>
      <c r="P16" s="16"/>
    </row>
    <row r="17" spans="1:17" ht="15" customHeight="1" x14ac:dyDescent="0.3">
      <c r="A17" s="5"/>
      <c r="E17" s="86" t="s">
        <v>9</v>
      </c>
      <c r="F17" s="87"/>
      <c r="G17" s="22">
        <v>0.02</v>
      </c>
      <c r="H17" s="88">
        <f>G17*F35</f>
        <v>0.02</v>
      </c>
      <c r="I17" s="89"/>
      <c r="P17" s="16"/>
    </row>
    <row r="18" spans="1:17" ht="15.6" customHeight="1" x14ac:dyDescent="0.3">
      <c r="A18" s="5"/>
      <c r="E18" s="86" t="s">
        <v>10</v>
      </c>
      <c r="F18" s="87"/>
      <c r="G18" s="22">
        <v>0.03</v>
      </c>
      <c r="H18" s="88">
        <f>G18*F35</f>
        <v>0.03</v>
      </c>
      <c r="I18" s="89"/>
      <c r="P18" s="16"/>
    </row>
    <row r="19" spans="1:17" x14ac:dyDescent="0.3">
      <c r="A19" s="5"/>
      <c r="P19" s="16"/>
    </row>
    <row r="20" spans="1:17" x14ac:dyDescent="0.3">
      <c r="A20" s="5"/>
      <c r="P20" s="16"/>
    </row>
    <row r="21" spans="1:17" ht="24" customHeight="1" x14ac:dyDescent="0.5">
      <c r="A21" s="5"/>
      <c r="E21" s="80" t="s">
        <v>11</v>
      </c>
      <c r="F21" s="80"/>
      <c r="P21" s="16"/>
    </row>
    <row r="22" spans="1:17" ht="15.6" x14ac:dyDescent="0.3">
      <c r="A22" s="5"/>
      <c r="P22" s="17"/>
    </row>
    <row r="23" spans="1:17" ht="15.6" x14ac:dyDescent="0.3">
      <c r="A23" s="5"/>
      <c r="E23" s="23" t="s">
        <v>12</v>
      </c>
      <c r="G23" s="23"/>
      <c r="H23" s="23"/>
      <c r="I23" s="23"/>
      <c r="J23" s="23"/>
      <c r="K23" s="23"/>
      <c r="L23" s="23"/>
      <c r="M23" s="24"/>
      <c r="N23" s="24"/>
      <c r="O23" s="24"/>
      <c r="P23" s="17"/>
    </row>
    <row r="24" spans="1:17" ht="15.6" x14ac:dyDescent="0.3">
      <c r="A24" s="5"/>
      <c r="E24" s="23" t="s">
        <v>13</v>
      </c>
      <c r="G24" s="23"/>
      <c r="H24" s="23"/>
      <c r="I24" s="23"/>
      <c r="J24" s="23"/>
      <c r="K24" s="23"/>
      <c r="L24" s="23"/>
      <c r="M24" s="24"/>
      <c r="N24" s="24"/>
      <c r="O24" s="24"/>
      <c r="P24" s="17"/>
    </row>
    <row r="25" spans="1:17" ht="15.6" x14ac:dyDescent="0.3">
      <c r="A25" s="5"/>
      <c r="E25" s="23" t="s">
        <v>14</v>
      </c>
      <c r="G25" s="23"/>
      <c r="H25" s="23"/>
      <c r="I25" s="23"/>
      <c r="J25" s="23"/>
      <c r="K25" s="23"/>
      <c r="L25" s="23"/>
      <c r="M25" s="24"/>
      <c r="N25" s="24"/>
      <c r="O25" s="24"/>
      <c r="P25" s="17"/>
    </row>
    <row r="26" spans="1:17" ht="15.6" x14ac:dyDescent="0.3">
      <c r="A26" s="5"/>
      <c r="E26" s="23" t="s">
        <v>15</v>
      </c>
      <c r="G26" s="23"/>
      <c r="H26" s="23"/>
      <c r="I26" s="23"/>
      <c r="J26" s="23"/>
      <c r="K26" s="23"/>
      <c r="L26" s="23"/>
      <c r="M26" s="24"/>
      <c r="N26" s="24"/>
      <c r="O26" s="24"/>
      <c r="P26" s="17"/>
    </row>
    <row r="27" spans="1:17" ht="15.6" x14ac:dyDescent="0.3">
      <c r="A27" s="5"/>
      <c r="E27" s="23" t="s">
        <v>16</v>
      </c>
      <c r="G27" s="23"/>
      <c r="H27" s="23"/>
      <c r="I27" s="23"/>
      <c r="J27" s="23"/>
      <c r="K27" s="23"/>
      <c r="L27" s="23"/>
      <c r="M27" s="24"/>
      <c r="N27" s="24"/>
      <c r="O27" s="24"/>
      <c r="P27" s="16"/>
    </row>
    <row r="28" spans="1:17" x14ac:dyDescent="0.3">
      <c r="A28" s="5"/>
      <c r="E28" t="s">
        <v>17</v>
      </c>
      <c r="P28" s="16"/>
    </row>
    <row r="29" spans="1:17" x14ac:dyDescent="0.3">
      <c r="A29" s="5"/>
      <c r="E29" t="s">
        <v>18</v>
      </c>
      <c r="P29" s="16"/>
    </row>
    <row r="30" spans="1:17" x14ac:dyDescent="0.3">
      <c r="A30" s="5"/>
      <c r="P30" s="16"/>
    </row>
    <row r="31" spans="1:17" ht="23.4" x14ac:dyDescent="0.45">
      <c r="A31" s="5"/>
      <c r="E31" s="25" t="s">
        <v>19</v>
      </c>
      <c r="P31" s="16"/>
    </row>
    <row r="32" spans="1:17" ht="17.399999999999999" customHeight="1" x14ac:dyDescent="0.3">
      <c r="A32" s="5"/>
      <c r="P32" s="14"/>
      <c r="Q32" s="12"/>
    </row>
    <row r="33" spans="1:17" ht="14.4" customHeight="1" x14ac:dyDescent="0.3">
      <c r="A33" s="5"/>
      <c r="E33" s="26" t="s">
        <v>20</v>
      </c>
      <c r="F33" s="26"/>
      <c r="I33" s="85" t="s">
        <v>21</v>
      </c>
      <c r="J33" s="85"/>
      <c r="K33" s="85"/>
      <c r="P33" s="14"/>
      <c r="Q33" s="12"/>
    </row>
    <row r="34" spans="1:17" ht="8.4" customHeight="1" x14ac:dyDescent="0.3">
      <c r="P34" s="14"/>
      <c r="Q34" s="12"/>
    </row>
    <row r="35" spans="1:17" ht="14.4" customHeight="1" x14ac:dyDescent="0.3">
      <c r="A35" s="5"/>
      <c r="E35" s="27" t="s">
        <v>22</v>
      </c>
      <c r="F35" s="28">
        <f>H12</f>
        <v>1</v>
      </c>
      <c r="I35" s="91" t="s">
        <v>23</v>
      </c>
      <c r="J35" s="91"/>
      <c r="K35" s="29">
        <f>(F37-F38)-((F37-F38)*F39)</f>
        <v>0</v>
      </c>
      <c r="P35" s="14"/>
      <c r="Q35" s="12"/>
    </row>
    <row r="36" spans="1:17" ht="14.4" customHeight="1" x14ac:dyDescent="0.3">
      <c r="A36" s="5"/>
      <c r="E36" s="30" t="s">
        <v>24</v>
      </c>
      <c r="F36" s="31"/>
      <c r="I36" s="91" t="s">
        <v>25</v>
      </c>
      <c r="J36" s="91"/>
      <c r="K36" s="32">
        <f>J56</f>
        <v>0</v>
      </c>
      <c r="P36" s="14"/>
      <c r="Q36" s="12"/>
    </row>
    <row r="37" spans="1:17" ht="14.4" customHeight="1" x14ac:dyDescent="0.3">
      <c r="A37" s="5"/>
      <c r="E37" s="27" t="s">
        <v>26</v>
      </c>
      <c r="F37" s="33"/>
      <c r="G37" s="15"/>
      <c r="H37" s="15"/>
      <c r="I37" s="91" t="s">
        <v>27</v>
      </c>
      <c r="J37" s="91"/>
      <c r="K37" s="34" t="e">
        <f>K36/K35</f>
        <v>#DIV/0!</v>
      </c>
      <c r="P37" s="14"/>
      <c r="Q37" s="12"/>
    </row>
    <row r="38" spans="1:17" ht="14.4" customHeight="1" x14ac:dyDescent="0.3">
      <c r="A38" s="5"/>
      <c r="E38" s="27" t="s">
        <v>28</v>
      </c>
      <c r="F38" s="33"/>
      <c r="G38" s="15"/>
      <c r="H38" s="15"/>
      <c r="I38" s="35"/>
      <c r="J38" s="36"/>
      <c r="K38" s="37"/>
      <c r="P38" s="14"/>
      <c r="Q38" s="12"/>
    </row>
    <row r="39" spans="1:17" ht="14.4" customHeight="1" x14ac:dyDescent="0.3">
      <c r="A39" s="5"/>
      <c r="E39" s="27" t="s">
        <v>29</v>
      </c>
      <c r="F39" s="31"/>
      <c r="G39" s="15"/>
      <c r="H39" s="15"/>
      <c r="I39" s="35"/>
      <c r="J39" s="36"/>
      <c r="K39" s="38"/>
      <c r="P39" s="14"/>
      <c r="Q39" s="12"/>
    </row>
    <row r="40" spans="1:17" ht="14.4" customHeight="1" x14ac:dyDescent="0.3">
      <c r="A40" s="5"/>
      <c r="F40" s="15"/>
      <c r="G40" s="15"/>
      <c r="H40" s="15"/>
      <c r="I40" s="15"/>
      <c r="P40" s="14"/>
      <c r="Q40" s="12"/>
    </row>
    <row r="41" spans="1:17" ht="14.4" customHeight="1" x14ac:dyDescent="0.3">
      <c r="A41" s="5"/>
      <c r="F41" s="15"/>
      <c r="G41" s="15"/>
      <c r="H41" s="15"/>
      <c r="I41" s="15"/>
      <c r="P41" s="14"/>
      <c r="Q41" s="12"/>
    </row>
    <row r="42" spans="1:17" ht="23.4" x14ac:dyDescent="0.45">
      <c r="A42" s="5"/>
      <c r="E42" s="25"/>
      <c r="I42" s="92"/>
      <c r="J42" s="24"/>
      <c r="P42" s="16"/>
    </row>
    <row r="43" spans="1:17" ht="16.2" thickBot="1" x14ac:dyDescent="0.35">
      <c r="A43" s="5"/>
      <c r="I43" s="92"/>
      <c r="J43" s="24"/>
      <c r="P43" s="16"/>
    </row>
    <row r="44" spans="1:17" ht="14.4" customHeight="1" thickBot="1" x14ac:dyDescent="0.35">
      <c r="A44" s="5"/>
      <c r="E44" s="93" t="s">
        <v>1</v>
      </c>
      <c r="F44" s="94"/>
      <c r="G44" s="39" t="s">
        <v>30</v>
      </c>
      <c r="H44" s="40" t="s">
        <v>31</v>
      </c>
      <c r="I44" s="41" t="s">
        <v>32</v>
      </c>
      <c r="J44" s="42" t="s">
        <v>33</v>
      </c>
      <c r="P44" s="16"/>
    </row>
    <row r="45" spans="1:17" ht="50.4" customHeight="1" thickBot="1" x14ac:dyDescent="0.35">
      <c r="A45" s="5"/>
      <c r="E45" s="90" t="s">
        <v>5</v>
      </c>
      <c r="F45" s="90"/>
      <c r="G45" s="72">
        <v>0.12</v>
      </c>
      <c r="H45" s="71">
        <f>$H$12</f>
        <v>1</v>
      </c>
      <c r="I45" s="43"/>
      <c r="J45" s="44">
        <f>H13*I45</f>
        <v>0</v>
      </c>
      <c r="P45" s="16"/>
    </row>
    <row r="46" spans="1:17" ht="16.2" thickBot="1" x14ac:dyDescent="0.35">
      <c r="A46" s="5"/>
      <c r="E46" s="84" t="s">
        <v>6</v>
      </c>
      <c r="F46" s="84"/>
      <c r="G46" s="72">
        <v>0.08</v>
      </c>
      <c r="H46" s="71">
        <f t="shared" ref="H46:H50" si="0">$H$12</f>
        <v>1</v>
      </c>
      <c r="I46" s="45"/>
      <c r="J46" s="44">
        <f t="shared" ref="J46:J50" si="1">H14*I46</f>
        <v>0</v>
      </c>
      <c r="P46" s="16"/>
    </row>
    <row r="47" spans="1:17" ht="16.2" thickBot="1" x14ac:dyDescent="0.35">
      <c r="A47" s="5"/>
      <c r="E47" s="84" t="s">
        <v>7</v>
      </c>
      <c r="F47" s="84"/>
      <c r="G47" s="72">
        <v>0.04</v>
      </c>
      <c r="H47" s="71">
        <f t="shared" si="0"/>
        <v>1</v>
      </c>
      <c r="I47" s="45"/>
      <c r="J47" s="44">
        <f t="shared" si="1"/>
        <v>0</v>
      </c>
      <c r="P47" s="16"/>
    </row>
    <row r="48" spans="1:17" ht="16.2" thickBot="1" x14ac:dyDescent="0.35">
      <c r="A48" s="5"/>
      <c r="E48" s="84" t="s">
        <v>8</v>
      </c>
      <c r="F48" s="84"/>
      <c r="G48" s="72">
        <v>0.01</v>
      </c>
      <c r="H48" s="71">
        <f t="shared" si="0"/>
        <v>1</v>
      </c>
      <c r="I48" s="45"/>
      <c r="J48" s="44">
        <f t="shared" si="1"/>
        <v>0</v>
      </c>
      <c r="P48" s="16"/>
    </row>
    <row r="49" spans="1:16" ht="16.2" thickBot="1" x14ac:dyDescent="0.35">
      <c r="A49" s="5"/>
      <c r="E49" s="84" t="s">
        <v>9</v>
      </c>
      <c r="F49" s="84"/>
      <c r="G49" s="72">
        <v>0.02</v>
      </c>
      <c r="H49" s="71">
        <f t="shared" si="0"/>
        <v>1</v>
      </c>
      <c r="I49" s="46"/>
      <c r="J49" s="44">
        <f t="shared" si="1"/>
        <v>0</v>
      </c>
      <c r="P49" s="16"/>
    </row>
    <row r="50" spans="1:16" ht="16.2" thickBot="1" x14ac:dyDescent="0.35">
      <c r="A50" s="5"/>
      <c r="E50" s="84" t="s">
        <v>10</v>
      </c>
      <c r="F50" s="84"/>
      <c r="G50" s="72">
        <v>0.03</v>
      </c>
      <c r="H50" s="71">
        <f t="shared" si="0"/>
        <v>1</v>
      </c>
      <c r="I50" s="46"/>
      <c r="J50" s="44">
        <f t="shared" si="1"/>
        <v>0</v>
      </c>
      <c r="P50" s="16"/>
    </row>
    <row r="51" spans="1:16" ht="15.6" x14ac:dyDescent="0.3">
      <c r="A51" s="5"/>
      <c r="E51" s="49" t="s">
        <v>34</v>
      </c>
      <c r="F51" s="47"/>
      <c r="G51" s="47"/>
      <c r="H51" s="97" t="s">
        <v>35</v>
      </c>
      <c r="I51" s="98"/>
      <c r="J51" s="48">
        <f>SUM(J45:J50)</f>
        <v>0</v>
      </c>
      <c r="L51" s="99" t="s">
        <v>36</v>
      </c>
      <c r="M51" s="100"/>
      <c r="N51" s="100"/>
      <c r="O51" s="101"/>
      <c r="P51" s="16"/>
    </row>
    <row r="52" spans="1:16" ht="30.45" customHeight="1" thickBot="1" x14ac:dyDescent="0.35">
      <c r="A52" s="5"/>
      <c r="E52" s="49"/>
      <c r="F52" s="47"/>
      <c r="G52" s="47"/>
      <c r="H52" s="102" t="s">
        <v>37</v>
      </c>
      <c r="I52" s="103"/>
      <c r="J52" s="50">
        <f>(J51/F35)</f>
        <v>0</v>
      </c>
      <c r="L52" s="51"/>
      <c r="M52" s="52" t="s">
        <v>38</v>
      </c>
      <c r="N52" s="52" t="s">
        <v>39</v>
      </c>
      <c r="O52" s="52" t="s">
        <v>40</v>
      </c>
      <c r="P52" s="16"/>
    </row>
    <row r="53" spans="1:16" ht="15.6" x14ac:dyDescent="0.3">
      <c r="A53" s="5"/>
      <c r="E53" s="49"/>
      <c r="F53" s="47"/>
      <c r="G53" s="47"/>
      <c r="H53" s="104" t="s">
        <v>41</v>
      </c>
      <c r="I53" s="105"/>
      <c r="J53" s="53">
        <f>O53</f>
        <v>0</v>
      </c>
      <c r="L53" s="54" t="s">
        <v>42</v>
      </c>
      <c r="M53" s="55"/>
      <c r="N53" s="56"/>
      <c r="O53" s="57">
        <f>M53*N53</f>
        <v>0</v>
      </c>
      <c r="P53" s="16"/>
    </row>
    <row r="54" spans="1:16" ht="16.2" thickBot="1" x14ac:dyDescent="0.35">
      <c r="A54" s="5"/>
      <c r="E54" s="49"/>
      <c r="F54" s="47"/>
      <c r="G54" s="47"/>
      <c r="H54" s="106" t="s">
        <v>43</v>
      </c>
      <c r="I54" s="107"/>
      <c r="J54" s="58">
        <f>O54</f>
        <v>0</v>
      </c>
      <c r="L54" s="59" t="s">
        <v>44</v>
      </c>
      <c r="M54" s="60"/>
      <c r="N54" s="61"/>
      <c r="O54" s="62">
        <f>M54*N54</f>
        <v>0</v>
      </c>
      <c r="P54" s="16"/>
    </row>
    <row r="55" spans="1:16" ht="21.6" customHeight="1" x14ac:dyDescent="0.3">
      <c r="A55" s="5"/>
      <c r="E55" s="108" t="s">
        <v>45</v>
      </c>
      <c r="F55" s="109"/>
      <c r="G55" s="109"/>
      <c r="H55" s="109"/>
      <c r="I55" s="109"/>
      <c r="J55" s="50">
        <f>(J51+J53+J54)/F35</f>
        <v>0</v>
      </c>
      <c r="P55" s="16"/>
    </row>
    <row r="56" spans="1:16" ht="21.6" thickBot="1" x14ac:dyDescent="0.45">
      <c r="A56" s="5"/>
      <c r="E56" s="95" t="s">
        <v>46</v>
      </c>
      <c r="F56" s="96"/>
      <c r="G56" s="96"/>
      <c r="H56" s="96"/>
      <c r="I56" s="63">
        <f>F36</f>
        <v>0</v>
      </c>
      <c r="J56" s="64">
        <f>J55*(1+F39)</f>
        <v>0</v>
      </c>
      <c r="P56" s="16"/>
    </row>
    <row r="57" spans="1:16" ht="18" x14ac:dyDescent="0.35">
      <c r="A57" s="5"/>
      <c r="E57" s="65"/>
      <c r="F57" s="66"/>
      <c r="P57" s="16"/>
    </row>
    <row r="58" spans="1:16" x14ac:dyDescent="0.3">
      <c r="A58" s="5"/>
      <c r="P58" s="16"/>
    </row>
    <row r="59" spans="1:16" ht="15" thickBot="1" x14ac:dyDescent="0.3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69"/>
      <c r="O59" s="69"/>
      <c r="P59" s="70"/>
    </row>
  </sheetData>
  <mergeCells count="37">
    <mergeCell ref="E56:H56"/>
    <mergeCell ref="H51:I51"/>
    <mergeCell ref="L51:O51"/>
    <mergeCell ref="H52:I52"/>
    <mergeCell ref="H53:I53"/>
    <mergeCell ref="H54:I54"/>
    <mergeCell ref="E55:I55"/>
    <mergeCell ref="E48:F48"/>
    <mergeCell ref="E49:F49"/>
    <mergeCell ref="I35:J35"/>
    <mergeCell ref="I36:J36"/>
    <mergeCell ref="I37:J37"/>
    <mergeCell ref="I42:I43"/>
    <mergeCell ref="E44:F44"/>
    <mergeCell ref="E50:F50"/>
    <mergeCell ref="I33:K3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21:F21"/>
    <mergeCell ref="E45:F45"/>
    <mergeCell ref="E46:F46"/>
    <mergeCell ref="E47:F47"/>
    <mergeCell ref="E13:F13"/>
    <mergeCell ref="H13:I13"/>
    <mergeCell ref="E2:P2"/>
    <mergeCell ref="E5:J6"/>
    <mergeCell ref="E9:F9"/>
    <mergeCell ref="E11:F12"/>
    <mergeCell ref="H11:I11"/>
  </mergeCells>
  <pageMargins left="0.25" right="0.25" top="0.75" bottom="0.75" header="0.3" footer="0.3"/>
  <pageSetup scale="3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91D0A3F883D4EA55B8E4F317F2086" ma:contentTypeVersion="2" ma:contentTypeDescription="Create a new document." ma:contentTypeScope="" ma:versionID="4244fe27432414c162c278c8698dd558">
  <xsd:schema xmlns:xsd="http://www.w3.org/2001/XMLSchema" xmlns:xs="http://www.w3.org/2001/XMLSchema" xmlns:p="http://schemas.microsoft.com/office/2006/metadata/properties" xmlns:ns3="11c0c633-00c6-4204-9682-4d3b2a9201d9" targetNamespace="http://schemas.microsoft.com/office/2006/metadata/properties" ma:root="true" ma:fieldsID="70c017c7f639784ee6575a185397f652" ns3:_="">
    <xsd:import namespace="11c0c633-00c6-4204-9682-4d3b2a9201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0c633-00c6-4204-9682-4d3b2a920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21FB4-725D-4BE8-A802-06462CABED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A076C-DBA3-4988-954B-5EF97AA5FF27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1c0c633-00c6-4204-9682-4d3b2a9201d9"/>
  </ds:schemaRefs>
</ds:datastoreItem>
</file>

<file path=customXml/itemProps3.xml><?xml version="1.0" encoding="utf-8"?>
<ds:datastoreItem xmlns:ds="http://schemas.openxmlformats.org/officeDocument/2006/customXml" ds:itemID="{9C33C7EF-24E6-4116-8590-9B2E7C619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0c633-00c6-4204-9682-4d3b2a920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Croc canard </vt:lpstr>
    </vt:vector>
  </TitlesOfParts>
  <Manager/>
  <Company>Labeyrie Fine Foods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Salim BELARBI</dc:creator>
  <cp:keywords/>
  <dc:description/>
  <cp:lastModifiedBy>Claire REQUENA</cp:lastModifiedBy>
  <cp:revision/>
  <dcterms:created xsi:type="dcterms:W3CDTF">2022-08-04T07:09:29Z</dcterms:created>
  <dcterms:modified xsi:type="dcterms:W3CDTF">2022-08-23T08:40:44Z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0x010100CDE91D0A3F883D4EA55B8E4F317F2086</vt:lpwstr>
  </property>
</Properties>
</file>